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susul\Desktop\BAŚKA\Zapytanie ofertowe\2026\2026 przetarg żywność\Całość dokumentacji do postępowania\"/>
    </mc:Choice>
  </mc:AlternateContent>
  <xr:revisionPtr revIDLastSave="0" documentId="13_ncr:1_{08CBB054-902A-405B-B873-91C72756D2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Arkusz1!$B$14:$L$34</definedName>
    <definedName name="_Hlk530039278" localSheetId="0">Arkusz1!#REF!</definedName>
    <definedName name="_xlnm.Print_Area" localSheetId="0">Arkusz1!$B$7:$L$37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J17" i="1"/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16" i="1"/>
  <c r="J33" i="1"/>
  <c r="L33" i="1" s="1"/>
  <c r="J29" i="1"/>
  <c r="L29" i="1" s="1"/>
  <c r="J31" i="1"/>
  <c r="L31" i="1" s="1"/>
  <c r="J25" i="1"/>
  <c r="L25" i="1" s="1"/>
  <c r="J26" i="1"/>
  <c r="L26" i="1" s="1"/>
  <c r="J27" i="1"/>
  <c r="L27" i="1" s="1"/>
  <c r="J28" i="1"/>
  <c r="L28" i="1" s="1"/>
  <c r="J30" i="1"/>
  <c r="L30" i="1" s="1"/>
  <c r="L17" i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32" i="1"/>
  <c r="L32" i="1" s="1"/>
  <c r="L16" i="1"/>
  <c r="K34" i="1" l="1"/>
  <c r="L34" i="1"/>
</calcChain>
</file>

<file path=xl/sharedStrings.xml><?xml version="1.0" encoding="utf-8"?>
<sst xmlns="http://schemas.openxmlformats.org/spreadsheetml/2006/main" count="109" uniqueCount="62">
  <si>
    <t>Ilość</t>
  </si>
  <si>
    <t>Opis przedmiotu zamówienia</t>
  </si>
  <si>
    <t>L.p.</t>
  </si>
  <si>
    <t>j.m.</t>
  </si>
  <si>
    <t>Okres realizacji zamówienia</t>
  </si>
  <si>
    <t>kg</t>
  </si>
  <si>
    <t>1.</t>
  </si>
  <si>
    <t>2.</t>
  </si>
  <si>
    <t>4.</t>
  </si>
  <si>
    <t>5.</t>
  </si>
  <si>
    <t>6.</t>
  </si>
  <si>
    <t>7.</t>
  </si>
  <si>
    <t>8.</t>
  </si>
  <si>
    <t>Stawka podatku VAT</t>
  </si>
  <si>
    <t>10.</t>
  </si>
  <si>
    <t xml:space="preserve">Razem wartość netto 
</t>
  </si>
  <si>
    <t xml:space="preserve">Razem wartość brutto
</t>
  </si>
  <si>
    <t>szt.</t>
  </si>
  <si>
    <t>Cena jednostkowa netto (zł) za szt./kg</t>
  </si>
  <si>
    <t>Cena jednostkowa brutto (zł)  za szt./kg</t>
  </si>
  <si>
    <t>6 miesięcy</t>
  </si>
  <si>
    <t>3.</t>
  </si>
  <si>
    <t>9.</t>
  </si>
  <si>
    <t xml:space="preserve">Termin przydatności do spożycia </t>
  </si>
  <si>
    <t>do 2 dni</t>
  </si>
  <si>
    <r>
      <t>Bułka wieloziarnista-</t>
    </r>
    <r>
      <rPr>
        <sz val="14"/>
        <color rgb="FF000000"/>
        <rFont val="Calibri"/>
        <family val="2"/>
        <charset val="238"/>
      </rPr>
      <t>pszenne</t>
    </r>
    <r>
      <rPr>
        <b/>
        <sz val="14"/>
        <color indexed="8"/>
        <rFont val="Calibri"/>
        <family val="2"/>
        <charset val="238"/>
      </rPr>
      <t>,</t>
    </r>
    <r>
      <rPr>
        <sz val="14"/>
        <color rgb="FF000000"/>
        <rFont val="Calibri"/>
        <family val="2"/>
        <charset val="238"/>
      </rPr>
      <t xml:space="preserve"> delikatne pieczywo, kształtu okrągłego.Miękisz jasny,delikatnie wilgotny.Kolor złocisty, skórka lekko popękana. Skład:mąka pszenna, woda,drożdże,sól, płatki owsiane, ziarna słonecznik,siemię lniane, środek do przetwarzania mąki kwas askorbinowy.</t>
    </r>
    <r>
      <rPr>
        <b/>
        <sz val="14"/>
        <color indexed="8"/>
        <rFont val="Calibri"/>
        <family val="2"/>
        <charset val="238"/>
      </rPr>
      <t xml:space="preserve"> </t>
    </r>
    <r>
      <rPr>
        <sz val="14"/>
        <color rgb="FF000000"/>
        <rFont val="Calibri"/>
        <family val="2"/>
        <charset val="238"/>
      </rPr>
      <t>Waga 70g -1szt</t>
    </r>
  </si>
  <si>
    <r>
      <t>Bułka grahamka-</t>
    </r>
    <r>
      <rPr>
        <sz val="14"/>
        <color rgb="FF000000"/>
        <rFont val="Calibri"/>
        <family val="2"/>
        <charset val="238"/>
      </rPr>
      <t>pszenne</t>
    </r>
    <r>
      <rPr>
        <b/>
        <sz val="14"/>
        <color indexed="8"/>
        <rFont val="Calibri"/>
        <family val="2"/>
        <charset val="238"/>
      </rPr>
      <t>,</t>
    </r>
    <r>
      <rPr>
        <sz val="14"/>
        <color rgb="FF000000"/>
        <rFont val="Calibri"/>
        <family val="2"/>
        <charset val="238"/>
      </rPr>
      <t xml:space="preserve"> delikatne pieczywo, kształtu okrągłego.Miękisz jasny,delikatnie wilgotny.Kolor złocisty, skórka lekko popękana. Skład:mąka pszenna,mąka graham woda,drożdże,sól, środek do przetwarzania mąki kwas askorbinowy.</t>
    </r>
    <r>
      <rPr>
        <b/>
        <sz val="14"/>
        <color indexed="8"/>
        <rFont val="Calibri"/>
        <family val="2"/>
        <charset val="238"/>
      </rPr>
      <t xml:space="preserve"> </t>
    </r>
    <r>
      <rPr>
        <sz val="14"/>
        <color rgb="FF000000"/>
        <rFont val="Calibri"/>
        <family val="2"/>
        <charset val="238"/>
      </rPr>
      <t>Waga ok 70g- 1szt</t>
    </r>
  </si>
  <si>
    <r>
      <t>Chleb graham krojony pakowany-</t>
    </r>
    <r>
      <rPr>
        <sz val="14"/>
        <color rgb="FF000000"/>
        <rFont val="Calibri"/>
        <family val="2"/>
        <charset val="238"/>
      </rPr>
      <t>pszenno żytnie razowe, kształt prostokatny.Miękisz jasno brązowy,delikatnie wilgotny.kolor brązowy, skórka lekko popękana. Skład: mąka pszenna, mąka graham,woda kwas żytni,drożdże piekarskie,sól, środek do przetwarzania mąki kaws askorbinowy.</t>
    </r>
    <r>
      <rPr>
        <b/>
        <sz val="14"/>
        <color indexed="8"/>
        <rFont val="Calibri"/>
        <family val="2"/>
        <charset val="238"/>
      </rPr>
      <t xml:space="preserve"> </t>
    </r>
    <r>
      <rPr>
        <sz val="14"/>
        <color rgb="FF000000"/>
        <rFont val="Calibri"/>
        <family val="2"/>
        <charset val="238"/>
      </rPr>
      <t>Waga 450g- 1szt</t>
    </r>
  </si>
  <si>
    <t>do 30 dni</t>
  </si>
  <si>
    <r>
      <t xml:space="preserve">Croissant- </t>
    </r>
    <r>
      <rPr>
        <sz val="14"/>
        <color rgb="FF000000"/>
        <rFont val="Calibri"/>
        <family val="2"/>
        <charset val="238"/>
      </rPr>
      <t xml:space="preserve">półfrancuskie kształtu rogala. Miękisz warstwowy, lekko wilgotny. Nadzienie czekoladowe, kolor złocisty skórka połyskujaca. Skład:mąka pszenna, margaryna 70% tłuszczu, krem czekoladowy 18%, kakao o obnizonej zawartosci tłuszczu, serwatka w proszku,mleko w proszku,miazga kakaowa, emulgator lecytyna sojowa,barwnik annato, drozdż e,cukier , jaja, woda, sól. Waga 75g- 1 szt </t>
    </r>
  </si>
  <si>
    <r>
      <t>Chałka słodka kroiona pakowana-</t>
    </r>
    <r>
      <rPr>
        <sz val="14"/>
        <color rgb="FF000000"/>
        <rFont val="Calibri"/>
        <family val="2"/>
        <charset val="238"/>
      </rPr>
      <t xml:space="preserve"> drożdżowe kształt owalne, miękisz delikatny, lekko wilgotny, kolor ciemno złoty, skórka połyskujaca posypana kruszonka.Skład: maka pszenna, woda, margaryna o zawartości 80% tłuszczu, masa jajaowa w płynie pasteryzowana,cukier , olej rzepakowy,sól, mieszanka piekarnicza, Środek do przetwarzania mąki kwas askorbinowy, enzymy. Waga 350g -1 szt</t>
    </r>
  </si>
  <si>
    <r>
      <t>Bułka słodka-drozdżowe</t>
    </r>
    <r>
      <rPr>
        <sz val="14"/>
        <color rgb="FF000000"/>
        <rFont val="Calibri"/>
        <family val="2"/>
        <charset val="238"/>
      </rPr>
      <t xml:space="preserve"> kształt okrągły, miękisz delikatny lekko wilgotny, kolor ciemno złoty, skórka połyskujaca posypana kruszonką. Skład: mąka pszenna , woda, margaryna o zawrtosci tłuszczu 80%, masa jajaowa w płynie pasteryzowana, cukier, olej roślinny rzepakowy, sól. Waga 1 szt 50g</t>
    </r>
  </si>
  <si>
    <r>
      <t xml:space="preserve">Groszek Ptysiowy-  ciasto parzone </t>
    </r>
    <r>
      <rPr>
        <sz val="14"/>
        <color rgb="FF000000"/>
        <rFont val="Calibri"/>
        <family val="2"/>
        <charset val="238"/>
      </rPr>
      <t>skład J</t>
    </r>
    <r>
      <rPr>
        <sz val="14"/>
        <color indexed="8"/>
        <rFont val="Calibri"/>
        <family val="2"/>
        <charset val="238"/>
      </rPr>
      <t>aja świeże, mąka pszenna, olej rzepakowy, sól. Produkt może zawierać nasiona sezamu i mleko.</t>
    </r>
  </si>
  <si>
    <r>
      <t>Bułka tarta pszenna-</t>
    </r>
    <r>
      <rPr>
        <sz val="14"/>
        <color rgb="FF000000"/>
        <rFont val="Calibri"/>
        <family val="2"/>
        <charset val="238"/>
      </rPr>
      <t xml:space="preserve"> Skład mąka pszenna (zawiera gluten), woda, sól, drożdże.</t>
    </r>
  </si>
  <si>
    <t>11.</t>
  </si>
  <si>
    <t>12.</t>
  </si>
  <si>
    <t>13.</t>
  </si>
  <si>
    <t>14.</t>
  </si>
  <si>
    <t>15.</t>
  </si>
  <si>
    <t>16.</t>
  </si>
  <si>
    <t>17.</t>
  </si>
  <si>
    <r>
      <rPr>
        <b/>
        <sz val="14"/>
        <color indexed="8"/>
        <rFont val="Calibri"/>
        <family val="2"/>
        <charset val="238"/>
      </rPr>
      <t>Chleb żytnio-razowy</t>
    </r>
    <r>
      <rPr>
        <b/>
        <sz val="14"/>
        <color rgb="FF000000"/>
        <rFont val="Calibri"/>
        <family val="2"/>
        <charset val="238"/>
      </rPr>
      <t xml:space="preserve"> krojony, pakowany</t>
    </r>
    <r>
      <rPr>
        <sz val="14"/>
        <color indexed="8"/>
        <rFont val="Calibri"/>
        <family val="2"/>
        <charset val="238"/>
      </rPr>
      <t xml:space="preserve"> (grubość kromki: 10-12 mm), bez zakalca, świeży, w opakowaniu zapewniającym utrzymanie świeżości produktu, skórka  barwa brązowa, skórka nie odchodząca od reszty pieczywa, skład: mąka pszenna, mąka graham, mąka żytnia razowa,drożdże piekarskie,sól,kwas askorbinowy, enzymy.</t>
    </r>
    <r>
      <rPr>
        <b/>
        <sz val="14"/>
        <color rgb="FF000000"/>
        <rFont val="Calibri"/>
        <family val="2"/>
        <charset val="238"/>
      </rPr>
      <t xml:space="preserve"> </t>
    </r>
    <r>
      <rPr>
        <sz val="14"/>
        <color rgb="FF000000"/>
        <rFont val="Calibri"/>
        <family val="2"/>
        <charset val="238"/>
      </rPr>
      <t>Waga ok</t>
    </r>
    <r>
      <rPr>
        <b/>
        <sz val="14"/>
        <color rgb="FF000000"/>
        <rFont val="Calibri"/>
        <family val="2"/>
        <charset val="238"/>
      </rPr>
      <t xml:space="preserve"> </t>
    </r>
    <r>
      <rPr>
        <sz val="14"/>
        <color rgb="FF000000"/>
        <rFont val="Calibri"/>
        <family val="2"/>
        <charset val="238"/>
      </rPr>
      <t>500g</t>
    </r>
    <r>
      <rPr>
        <b/>
        <sz val="14"/>
        <color rgb="FF000000"/>
        <rFont val="Calibri"/>
        <family val="2"/>
        <charset val="238"/>
      </rPr>
      <t xml:space="preserve"> .Bez dodatku cukru i innych substncji słodzacych, bez polepszaczy smaku.</t>
    </r>
  </si>
  <si>
    <r>
      <rPr>
        <b/>
        <sz val="14"/>
        <color indexed="8"/>
        <rFont val="Calibri"/>
        <family val="2"/>
        <charset val="238"/>
      </rPr>
      <t xml:space="preserve">Bułka kajzerka </t>
    </r>
    <r>
      <rPr>
        <sz val="14"/>
        <color indexed="8"/>
        <rFont val="Calibri"/>
        <family val="2"/>
        <charset val="238"/>
      </rPr>
      <t xml:space="preserve">pszenne, delikatne pieczywo, kształtu okrągłego.Miękisz jasny,delikatnie wilgotny.Kolor złocisty, skórka lekko popękana. Skład:mąka pszenna, woda,drożdże,sól, środek do przetwarzania mąki kwas askorbinowy. Waga ok 50g -1szt. </t>
    </r>
    <r>
      <rPr>
        <b/>
        <sz val="14"/>
        <color rgb="FF000000"/>
        <rFont val="Calibri"/>
        <family val="2"/>
        <charset val="238"/>
      </rPr>
      <t>Bez dodatku cukru i substancji słodzacych.</t>
    </r>
  </si>
  <si>
    <r>
      <t xml:space="preserve">Bagietka - </t>
    </r>
    <r>
      <rPr>
        <sz val="14"/>
        <color indexed="8"/>
        <rFont val="Calibri"/>
        <family val="2"/>
        <charset val="238"/>
      </rPr>
      <t>świeża, mąka pszenna, woda, tłuszcz roślinny, cukier, drożdże, sól, produkt zawiera gluten, pochodne mleko, może zawierać: jaja i pochodne, soję i pochodne, sezam</t>
    </r>
  </si>
  <si>
    <r>
      <t>Chleb wieloziarnisty krojony pakowany-</t>
    </r>
    <r>
      <rPr>
        <sz val="14"/>
        <color rgb="FF000000"/>
        <rFont val="Calibri"/>
        <family val="2"/>
        <charset val="238"/>
      </rPr>
      <t>pszenno żytnie razowe, kształt prostokatny.Miękisz jasno brązowy,delikatnie wilgotny.kolor brązowy, skórka lekko popękana. Skład: mąka pszenna, mąka graham,woda kwas żytni,drożdże piekarskie,sól, środek do przetwarzania mąki kaws askorbinowy,ziarna słonecznika,siemię lniane</t>
    </r>
    <r>
      <rPr>
        <b/>
        <sz val="14"/>
        <color indexed="8"/>
        <rFont val="Calibri"/>
        <family val="2"/>
        <charset val="238"/>
      </rPr>
      <t xml:space="preserve">. </t>
    </r>
    <r>
      <rPr>
        <sz val="14"/>
        <color rgb="FF000000"/>
        <rFont val="Calibri"/>
        <family val="2"/>
        <charset val="238"/>
      </rPr>
      <t>Waga 400g 1szt</t>
    </r>
  </si>
  <si>
    <r>
      <t>Pieczywo pszenno-żytnie chlebowy -</t>
    </r>
    <r>
      <rPr>
        <sz val="14"/>
        <color rgb="FF000000"/>
        <rFont val="Calibri"/>
        <family val="2"/>
        <charset val="238"/>
      </rPr>
      <t>pszenno żytnie,chlebowe pieczywo, kształtu okrągłego.Miękisz koloru ciemno słomkowego, delikatnie wilgotny. Kolor złocisty skórka lekko popękana.Skład mąka pszenna,woda,kwas żytni, drozdże piekarskie , sól,srodki do przetwarzania mąki: kwas askorbinowy enzymy. Waga 2 kg</t>
    </r>
  </si>
  <si>
    <r>
      <t>Chleb słonecznikowy krojony pakowany-</t>
    </r>
    <r>
      <rPr>
        <sz val="14"/>
        <color rgb="FF000000"/>
        <rFont val="Calibri"/>
        <family val="2"/>
        <charset val="238"/>
      </rPr>
      <t>pszenno żytnie razowe, kształt prostokatny.Miękisz jasno brązowy,delikatnie wilgotny.kolor brązowy, skórka lekko popękana. Skład: mąka pszenna, mąka graham,woda kwas żytni,drożdże piekarskie,sól, środek do przetwarzania mąki kaws askorbinowy,ziarna słonecznika.</t>
    </r>
    <r>
      <rPr>
        <b/>
        <sz val="14"/>
        <color indexed="8"/>
        <rFont val="Calibri"/>
        <family val="2"/>
        <charset val="238"/>
      </rPr>
      <t xml:space="preserve"> </t>
    </r>
    <r>
      <rPr>
        <sz val="14"/>
        <color rgb="FF000000"/>
        <rFont val="Calibri"/>
        <family val="2"/>
        <charset val="238"/>
      </rPr>
      <t>Waga 400g-1szt</t>
    </r>
    <r>
      <rPr>
        <b/>
        <sz val="14"/>
        <color indexed="8"/>
        <rFont val="Calibri"/>
        <family val="2"/>
        <charset val="238"/>
      </rPr>
      <t xml:space="preserve"> </t>
    </r>
  </si>
  <si>
    <t>18.</t>
  </si>
  <si>
    <r>
      <t xml:space="preserve">Chleb żytni krojony, pakowany- </t>
    </r>
    <r>
      <rPr>
        <sz val="14"/>
        <color rgb="FF000000"/>
        <rFont val="Calibri"/>
        <family val="2"/>
        <charset val="238"/>
      </rPr>
      <t>pieczywo żytnie, kształtu foremkowego. Miękisz delikatnie wilgotny,wyrażnie widoczne ziarna.Kolor brazowy skórka lekko popękana.Skład: Woda,mąka żytnia,woda,kwas żytni, drożdże piekarskie, sól, kwas askorbinowy , enzymy.Waga ok 600g - 1szt</t>
    </r>
  </si>
  <si>
    <r>
      <t xml:space="preserve">Chleb bezglutenowy PKU krojony , pakowany,niskobiałkowy- </t>
    </r>
    <r>
      <rPr>
        <sz val="14"/>
        <color rgb="FF000000"/>
        <rFont val="Calibri"/>
        <family val="2"/>
        <charset val="238"/>
      </rPr>
      <t>pieczywo foremkowe kształtu prostokatnego, lekko wydłużony. Miękisz ciemny delikatnie wilgotny. skrobia 53 % (pszenna bezglutenowa, kukurydziana,ryżowa), woda, olej roślinny (rzepakowy), błonnik z babki jajowatej (Plantago ovata), substancje zagęszczające: guma ksantanowa, guma guar, hydroksypropylometyloceluloza; cukier, substancja utrzymująca wilgoć: glicerol; glukoza, drożdże, sól, aromat, emulgator mono- i diglicerydy kwasów tłuszczowych, regulator kwasowości: kwas winowy.</t>
    </r>
  </si>
  <si>
    <t>3 miesiace</t>
  </si>
  <si>
    <r>
      <rPr>
        <b/>
        <sz val="14"/>
        <color indexed="8"/>
        <rFont val="Calibri"/>
        <family val="2"/>
        <charset val="238"/>
      </rPr>
      <t>Chleb pszenno-żytni</t>
    </r>
    <r>
      <rPr>
        <b/>
        <sz val="14"/>
        <color rgb="FF000000"/>
        <rFont val="Calibri"/>
        <family val="2"/>
        <charset val="238"/>
      </rPr>
      <t xml:space="preserve"> krojony, pakowany </t>
    </r>
    <r>
      <rPr>
        <sz val="14"/>
        <color indexed="8"/>
        <rFont val="Calibri"/>
        <family val="2"/>
        <charset val="238"/>
      </rPr>
      <t xml:space="preserve">(grubość kromki: 10-12 mm), bez zakalca, świeży, w opakowaniu zapewniającym utrzymanie świeżości produktu, skórka błyszcząca, barwa jasno do ciemnobrązowej, skórka nie odchodząca od pieczywa, zapach pieczywa świeży .Skład: mąka żytnia, kwas żytni,woda, drożdże piekarskie, kwas askorbinowy,enzymy,sól, waga 0,55 g. </t>
    </r>
    <r>
      <rPr>
        <b/>
        <sz val="14"/>
        <color rgb="FF000000"/>
        <rFont val="Calibri"/>
        <family val="2"/>
        <charset val="238"/>
      </rPr>
      <t>Bez dodatku cukru i innych substncji słodzacych, bez polepszaczy smaku.</t>
    </r>
  </si>
  <si>
    <r>
      <t>Weka pszenna krojona, pakowana</t>
    </r>
    <r>
      <rPr>
        <sz val="14"/>
        <color rgb="FF000000"/>
        <rFont val="Calibri"/>
        <family val="2"/>
        <charset val="238"/>
      </rPr>
      <t>-pszenne,delikatne pieczywo,ksztrałtu owalnego lekko wydłużone. Miękisz jasny, delikatnie wilgotny.kolor skórki złocisty.Skład:mąka pszenna,woda,drożdże piekarskie,sól,środek do przetwarzania mąki:kwas askorbinowy, enzymy. Bez dodatków cukru i innych substancji słodzacych</t>
    </r>
    <r>
      <rPr>
        <b/>
        <sz val="14"/>
        <color rgb="FF000000"/>
        <rFont val="Calibri"/>
        <family val="2"/>
        <charset val="238"/>
      </rPr>
      <t xml:space="preserve">. </t>
    </r>
    <r>
      <rPr>
        <sz val="14"/>
        <color rgb="FF000000"/>
        <rFont val="Calibri"/>
        <family val="2"/>
        <charset val="238"/>
      </rPr>
      <t>Waga 300g- szt</t>
    </r>
  </si>
  <si>
    <t>01.01.26- 31.12.26</t>
  </si>
  <si>
    <t>SUMA</t>
  </si>
  <si>
    <t>Od poz 1-18 wymagane przedstawienie kart specyfikacji produktu w języku polskim na etapie składania ofert.</t>
  </si>
  <si>
    <r>
      <t>Producent/ marka</t>
    </r>
    <r>
      <rPr>
        <b/>
        <i/>
        <u/>
        <sz val="14"/>
        <color rgb="FFFF0000"/>
        <rFont val="Lato"/>
        <family val="2"/>
        <charset val="238"/>
      </rPr>
      <t xml:space="preserve"> (obowiązkowo)</t>
    </r>
    <r>
      <rPr>
        <b/>
        <i/>
        <sz val="14"/>
        <color rgb="FFFF0000"/>
        <rFont val="Lato"/>
        <family val="2"/>
        <charset val="238"/>
      </rPr>
      <t xml:space="preserve">
nazwa własna (jeżeli dotyczy)  </t>
    </r>
  </si>
  <si>
    <t>część IV - pieczywo</t>
  </si>
  <si>
    <t>Załącznik Nr 3d do SWZ</t>
  </si>
  <si>
    <t xml:space="preserve">Formularz cenowy - Wykaz Artykułów Spożywczych </t>
  </si>
  <si>
    <t>Sukcesywna dostawa artykułów spożywczych na potrzeby Krakowskiego Centrum Seniora w okresie od 1.01.2026 r. do 31.12.2026 r.</t>
  </si>
  <si>
    <t>Nr postępowania: ZP.17.2025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</si>
</sst>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zł &quot;;&quot;-&quot;#,##0.00&quot; zł &quot;;&quot; -&quot;#&quot; zł &quot;;@&quot; &quot;"/>
    <numFmt numFmtId="166" formatCode="[$-415]General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Lato"/>
      <family val="2"/>
      <charset val="238"/>
    </font>
    <font>
      <sz val="13"/>
      <color indexed="8"/>
      <name val="Lato"/>
      <family val="2"/>
      <charset val="238"/>
    </font>
    <font>
      <sz val="12"/>
      <color indexed="8"/>
      <name val="Lato"/>
      <family val="2"/>
      <charset val="238"/>
    </font>
    <font>
      <b/>
      <sz val="20"/>
      <color indexed="8"/>
      <name val="Lato"/>
      <family val="2"/>
      <charset val="238"/>
    </font>
    <font>
      <b/>
      <sz val="14"/>
      <color indexed="8"/>
      <name val="Lato"/>
      <family val="2"/>
      <charset val="238"/>
    </font>
    <font>
      <b/>
      <i/>
      <sz val="14"/>
      <color indexed="8"/>
      <name val="Lato"/>
      <family val="2"/>
      <charset val="238"/>
    </font>
    <font>
      <b/>
      <i/>
      <sz val="14"/>
      <name val="Lato"/>
      <family val="2"/>
      <charset val="238"/>
    </font>
    <font>
      <sz val="8"/>
      <name val="Calibri"/>
      <family val="2"/>
      <charset val="238"/>
    </font>
    <font>
      <b/>
      <i/>
      <sz val="12"/>
      <color indexed="8"/>
      <name val="Lato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3"/>
      <color rgb="FFFF0000"/>
      <name val="Lato"/>
      <family val="2"/>
      <charset val="238"/>
    </font>
    <font>
      <b/>
      <i/>
      <sz val="14"/>
      <color rgb="FFFF0000"/>
      <name val="Lato"/>
      <family val="2"/>
      <charset val="238"/>
    </font>
    <font>
      <b/>
      <i/>
      <u/>
      <sz val="14"/>
      <color rgb="FFFF0000"/>
      <name val="Lato"/>
      <family val="2"/>
      <charset val="238"/>
    </font>
    <font>
      <sz val="20"/>
      <color theme="1"/>
      <name val="Lato"/>
      <family val="2"/>
      <charset val="238"/>
    </font>
    <font>
      <sz val="11"/>
      <color theme="1"/>
      <name val="Lato"/>
      <family val="2"/>
      <charset val="238"/>
    </font>
    <font>
      <b/>
      <sz val="20"/>
      <color theme="1"/>
      <name val="Lat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</borders>
  <cellStyleXfs count="8">
    <xf numFmtId="0" fontId="0" fillId="0" borderId="0"/>
    <xf numFmtId="0" fontId="16" fillId="3" borderId="0" applyNumberFormat="0" applyBorder="0" applyAlignment="0" applyProtection="0"/>
    <xf numFmtId="164" fontId="1" fillId="0" borderId="0" applyFont="0" applyFill="0" applyBorder="0" applyAlignment="0" applyProtection="0"/>
    <xf numFmtId="165" fontId="17" fillId="0" borderId="0" applyBorder="0" applyProtection="0"/>
    <xf numFmtId="166" fontId="17" fillId="0" borderId="0" applyBorder="0" applyProtection="0"/>
    <xf numFmtId="0" fontId="18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0" fillId="3" borderId="1" xfId="1" applyFont="1" applyBorder="1" applyAlignment="1" applyProtection="1">
      <alignment horizontal="center" wrapText="1"/>
      <protection locked="0"/>
    </xf>
    <xf numFmtId="0" fontId="10" fillId="3" borderId="1" xfId="1" applyNumberFormat="1" applyFont="1" applyBorder="1" applyAlignment="1" applyProtection="1">
      <alignment horizontal="center" vertical="center"/>
      <protection locked="0"/>
    </xf>
    <xf numFmtId="0" fontId="10" fillId="3" borderId="1" xfId="1" applyFont="1" applyBorder="1" applyAlignment="1" applyProtection="1">
      <alignment horizontal="center" vertical="center" wrapText="1"/>
      <protection locked="0"/>
    </xf>
    <xf numFmtId="165" fontId="11" fillId="0" borderId="1" xfId="3" applyFont="1" applyBorder="1" applyAlignment="1" applyProtection="1">
      <alignment vertical="center"/>
      <protection locked="0"/>
    </xf>
    <xf numFmtId="0" fontId="15" fillId="0" borderId="1" xfId="0" applyFont="1" applyBorder="1" applyAlignment="1" applyProtection="1">
      <alignment vertical="center"/>
      <protection locked="0"/>
    </xf>
    <xf numFmtId="166" fontId="3" fillId="0" borderId="0" xfId="4" applyFont="1" applyBorder="1" applyAlignment="1" applyProtection="1">
      <alignment vertical="center"/>
      <protection locked="0"/>
    </xf>
    <xf numFmtId="166" fontId="21" fillId="0" borderId="0" xfId="4" applyFont="1" applyBorder="1" applyAlignment="1" applyProtection="1">
      <alignment vertical="center" wrapText="1"/>
      <protection locked="0"/>
    </xf>
    <xf numFmtId="0" fontId="3" fillId="0" borderId="0" xfId="5" applyFont="1" applyProtection="1">
      <protection locked="0"/>
    </xf>
    <xf numFmtId="165" fontId="22" fillId="0" borderId="1" xfId="3" applyFont="1" applyBorder="1" applyAlignment="1" applyProtection="1">
      <alignment horizontal="center" vertical="center" wrapText="1"/>
      <protection locked="0"/>
    </xf>
    <xf numFmtId="9" fontId="14" fillId="2" borderId="1" xfId="6" applyFont="1" applyFill="1" applyBorder="1" applyAlignment="1" applyProtection="1">
      <alignment horizontal="center" vertical="center" wrapText="1"/>
    </xf>
    <xf numFmtId="44" fontId="11" fillId="2" borderId="1" xfId="7" applyFont="1" applyFill="1" applyBorder="1" applyAlignment="1" applyProtection="1">
      <alignment horizontal="center" vertical="center" wrapText="1"/>
    </xf>
    <xf numFmtId="44" fontId="12" fillId="2" borderId="1" xfId="7" applyFont="1" applyFill="1" applyBorder="1" applyAlignment="1" applyProtection="1">
      <alignment horizontal="center" vertical="center" wrapText="1"/>
    </xf>
    <xf numFmtId="9" fontId="14" fillId="2" borderId="1" xfId="2" applyNumberFormat="1" applyFont="1" applyFill="1" applyBorder="1" applyAlignment="1" applyProtection="1">
      <alignment horizontal="center" vertical="center" wrapText="1"/>
    </xf>
    <xf numFmtId="0" fontId="11" fillId="2" borderId="1" xfId="2" applyNumberFormat="1" applyFont="1" applyFill="1" applyBorder="1" applyAlignment="1" applyProtection="1">
      <alignment horizontal="center" vertical="center" wrapText="1"/>
    </xf>
    <xf numFmtId="0" fontId="13" fillId="4" borderId="1" xfId="2" applyNumberFormat="1" applyFont="1" applyFill="1" applyBorder="1" applyAlignment="1" applyProtection="1">
      <alignment horizontal="center" vertical="center" wrapText="1"/>
    </xf>
    <xf numFmtId="0" fontId="13" fillId="2" borderId="1" xfId="2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4" fontId="6" fillId="5" borderId="2" xfId="0" applyNumberFormat="1" applyFont="1" applyFill="1" applyBorder="1" applyAlignment="1">
      <alignment horizontal="right" vertical="center" wrapText="1"/>
    </xf>
    <xf numFmtId="44" fontId="6" fillId="5" borderId="3" xfId="0" applyNumberFormat="1" applyFont="1" applyFill="1" applyBorder="1" applyAlignment="1">
      <alignment vertical="center" wrapText="1"/>
    </xf>
    <xf numFmtId="0" fontId="24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</cellXfs>
  <cellStyles count="8">
    <cellStyle name="40% — akcent 3" xfId="1" builtinId="39"/>
    <cellStyle name="Dziesiętny" xfId="2" builtinId="3"/>
    <cellStyle name="Excel Built-in Currency" xfId="3" xr:uid="{00000000-0005-0000-0000-000002000000}"/>
    <cellStyle name="Excel Built-in Normal" xfId="4" xr:uid="{00000000-0005-0000-0000-000003000000}"/>
    <cellStyle name="Normalny" xfId="0" builtinId="0"/>
    <cellStyle name="Normalny 2" xfId="5" xr:uid="{00000000-0005-0000-0000-000005000000}"/>
    <cellStyle name="Procentowy" xfId="6" builtinId="5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1</xdr:row>
      <xdr:rowOff>2</xdr:rowOff>
    </xdr:from>
    <xdr:to>
      <xdr:col>10</xdr:col>
      <xdr:colOff>925669</xdr:colOff>
      <xdr:row>5</xdr:row>
      <xdr:rowOff>174402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52A8C0F-9728-44C3-ABCB-C999EC7FA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7431" y="174403"/>
          <a:ext cx="9042041" cy="8720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N43"/>
  <sheetViews>
    <sheetView tabSelected="1" zoomScale="71" zoomScaleNormal="71" workbookViewId="0">
      <selection activeCell="C6" sqref="C6"/>
    </sheetView>
  </sheetViews>
  <sheetFormatPr defaultColWidth="9.140625" defaultRowHeight="14.25" x14ac:dyDescent="0.25"/>
  <cols>
    <col min="1" max="1" width="9.140625" style="4"/>
    <col min="2" max="2" width="7" style="4" customWidth="1"/>
    <col min="3" max="3" width="67.42578125" style="4" customWidth="1"/>
    <col min="4" max="4" width="7" style="4" customWidth="1"/>
    <col min="5" max="5" width="22.85546875" style="4" customWidth="1"/>
    <col min="6" max="6" width="19.85546875" style="4" customWidth="1"/>
    <col min="7" max="7" width="19" style="4" customWidth="1"/>
    <col min="8" max="8" width="18.5703125" style="4" customWidth="1"/>
    <col min="9" max="9" width="16.85546875" style="4" customWidth="1"/>
    <col min="10" max="10" width="17.42578125" style="4" customWidth="1"/>
    <col min="11" max="11" width="21.28515625" style="4" customWidth="1"/>
    <col min="12" max="12" width="27" style="4" customWidth="1"/>
    <col min="13" max="13" width="20" style="4" customWidth="1"/>
    <col min="14" max="16384" width="9.140625" style="4"/>
  </cols>
  <sheetData>
    <row r="6" spans="2:13" ht="25.5" x14ac:dyDescent="0.25">
      <c r="C6" s="36" t="s">
        <v>61</v>
      </c>
    </row>
    <row r="7" spans="2:13" ht="40.5" customHeight="1" x14ac:dyDescent="0.25">
      <c r="B7" s="1"/>
      <c r="C7" s="36" t="s">
        <v>58</v>
      </c>
      <c r="D7" s="1"/>
      <c r="E7" s="1"/>
      <c r="F7" s="1"/>
      <c r="G7" s="1"/>
      <c r="H7" s="1"/>
      <c r="I7" s="1"/>
      <c r="J7" s="1"/>
      <c r="K7" s="1"/>
      <c r="L7" s="2"/>
      <c r="M7" s="3"/>
    </row>
    <row r="8" spans="2:13" s="37" customFormat="1" ht="25.5" x14ac:dyDescent="0.25">
      <c r="B8" s="38" t="s">
        <v>59</v>
      </c>
      <c r="C8" s="38"/>
      <c r="D8" s="38"/>
      <c r="E8" s="38"/>
      <c r="F8" s="38"/>
      <c r="G8" s="38"/>
      <c r="H8" s="38"/>
      <c r="I8" s="38"/>
      <c r="J8" s="38"/>
      <c r="K8" s="38"/>
      <c r="L8" s="38"/>
    </row>
    <row r="9" spans="2:13" ht="48.4" customHeight="1" x14ac:dyDescent="0.25">
      <c r="B9" s="40" t="s">
        <v>60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</row>
    <row r="10" spans="2:13" ht="39" customHeight="1" x14ac:dyDescent="0.25">
      <c r="B10" s="40" t="s">
        <v>57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</row>
    <row r="12" spans="2:13" ht="18.600000000000001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3" ht="31.5" customHeight="1" x14ac:dyDescent="0.2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2:13" s="1" customFormat="1" ht="105.75" customHeight="1" x14ac:dyDescent="0.25">
      <c r="B14" s="6" t="s">
        <v>2</v>
      </c>
      <c r="C14" s="6" t="s">
        <v>1</v>
      </c>
      <c r="D14" s="6" t="s">
        <v>3</v>
      </c>
      <c r="E14" s="6" t="s">
        <v>4</v>
      </c>
      <c r="F14" s="6" t="s">
        <v>23</v>
      </c>
      <c r="G14" s="6" t="s">
        <v>0</v>
      </c>
      <c r="H14" s="18" t="s">
        <v>18</v>
      </c>
      <c r="I14" s="7" t="s">
        <v>13</v>
      </c>
      <c r="J14" s="8" t="s">
        <v>19</v>
      </c>
      <c r="K14" s="9" t="s">
        <v>15</v>
      </c>
      <c r="L14" s="8" t="s">
        <v>16</v>
      </c>
      <c r="M14" s="26" t="s">
        <v>56</v>
      </c>
    </row>
    <row r="15" spans="2:13" s="1" customFormat="1" ht="15" x14ac:dyDescent="0.2">
      <c r="B15" s="10">
        <v>1</v>
      </c>
      <c r="C15" s="10">
        <v>2</v>
      </c>
      <c r="D15" s="10">
        <v>3</v>
      </c>
      <c r="E15" s="10">
        <v>4</v>
      </c>
      <c r="F15" s="10">
        <v>5</v>
      </c>
      <c r="G15" s="10">
        <v>6</v>
      </c>
      <c r="H15" s="11">
        <v>7</v>
      </c>
      <c r="I15" s="10">
        <v>8</v>
      </c>
      <c r="J15" s="10">
        <v>9</v>
      </c>
      <c r="K15" s="10">
        <v>10</v>
      </c>
      <c r="L15" s="10">
        <v>11</v>
      </c>
      <c r="M15" s="12">
        <v>12</v>
      </c>
    </row>
    <row r="16" spans="2:13" s="1" customFormat="1" ht="171.75" customHeight="1" x14ac:dyDescent="0.25">
      <c r="B16" s="27" t="s">
        <v>6</v>
      </c>
      <c r="C16" s="28" t="s">
        <v>51</v>
      </c>
      <c r="D16" s="29" t="s">
        <v>17</v>
      </c>
      <c r="E16" s="30" t="s">
        <v>53</v>
      </c>
      <c r="F16" s="30" t="s">
        <v>24</v>
      </c>
      <c r="G16" s="23">
        <v>14000</v>
      </c>
      <c r="H16" s="13"/>
      <c r="I16" s="19">
        <v>0.05</v>
      </c>
      <c r="J16" s="20">
        <f>ROUND(H16*(1+I16),2)</f>
        <v>0</v>
      </c>
      <c r="K16" s="20">
        <f>G16*H16</f>
        <v>0</v>
      </c>
      <c r="L16" s="21">
        <f>G16*J16</f>
        <v>0</v>
      </c>
      <c r="M16" s="14"/>
    </row>
    <row r="17" spans="2:13" s="1" customFormat="1" ht="183" customHeight="1" x14ac:dyDescent="0.25">
      <c r="B17" s="27" t="s">
        <v>7</v>
      </c>
      <c r="C17" s="28" t="s">
        <v>41</v>
      </c>
      <c r="D17" s="29" t="s">
        <v>17</v>
      </c>
      <c r="E17" s="30" t="s">
        <v>53</v>
      </c>
      <c r="F17" s="30" t="s">
        <v>24</v>
      </c>
      <c r="G17" s="23">
        <v>5500</v>
      </c>
      <c r="H17" s="13"/>
      <c r="I17" s="22">
        <v>0.05</v>
      </c>
      <c r="J17" s="20">
        <f t="shared" ref="J17:J33" si="0">ROUND(H17*(1+I17),2)</f>
        <v>0</v>
      </c>
      <c r="K17" s="20">
        <f t="shared" ref="K17:K33" si="1">G17*H17</f>
        <v>0</v>
      </c>
      <c r="L17" s="21">
        <f t="shared" ref="L17:L33" si="2">G17*J17</f>
        <v>0</v>
      </c>
      <c r="M17" s="14"/>
    </row>
    <row r="18" spans="2:13" s="1" customFormat="1" ht="159.75" customHeight="1" x14ac:dyDescent="0.25">
      <c r="B18" s="27" t="s">
        <v>21</v>
      </c>
      <c r="C18" s="31" t="s">
        <v>48</v>
      </c>
      <c r="D18" s="32" t="s">
        <v>17</v>
      </c>
      <c r="E18" s="30" t="s">
        <v>53</v>
      </c>
      <c r="F18" s="30" t="s">
        <v>24</v>
      </c>
      <c r="G18" s="24">
        <v>50</v>
      </c>
      <c r="H18" s="13"/>
      <c r="I18" s="22">
        <v>0.05</v>
      </c>
      <c r="J18" s="20">
        <f t="shared" si="0"/>
        <v>0</v>
      </c>
      <c r="K18" s="20">
        <f t="shared" si="1"/>
        <v>0</v>
      </c>
      <c r="L18" s="21">
        <f t="shared" si="2"/>
        <v>0</v>
      </c>
      <c r="M18" s="14"/>
    </row>
    <row r="19" spans="2:13" s="1" customFormat="1" ht="126.75" customHeight="1" x14ac:dyDescent="0.25">
      <c r="B19" s="27" t="s">
        <v>8</v>
      </c>
      <c r="C19" s="28" t="s">
        <v>42</v>
      </c>
      <c r="D19" s="32" t="s">
        <v>17</v>
      </c>
      <c r="E19" s="30" t="s">
        <v>53</v>
      </c>
      <c r="F19" s="30" t="s">
        <v>24</v>
      </c>
      <c r="G19" s="23">
        <v>28000</v>
      </c>
      <c r="H19" s="13"/>
      <c r="I19" s="22">
        <v>0.05</v>
      </c>
      <c r="J19" s="20">
        <f t="shared" si="0"/>
        <v>0</v>
      </c>
      <c r="K19" s="20">
        <f t="shared" si="1"/>
        <v>0</v>
      </c>
      <c r="L19" s="21">
        <f t="shared" si="2"/>
        <v>0</v>
      </c>
      <c r="M19" s="14"/>
    </row>
    <row r="20" spans="2:13" s="1" customFormat="1" ht="76.5" customHeight="1" x14ac:dyDescent="0.25">
      <c r="B20" s="27" t="s">
        <v>9</v>
      </c>
      <c r="C20" s="33" t="s">
        <v>43</v>
      </c>
      <c r="D20" s="32" t="s">
        <v>17</v>
      </c>
      <c r="E20" s="30" t="s">
        <v>53</v>
      </c>
      <c r="F20" s="30" t="s">
        <v>24</v>
      </c>
      <c r="G20" s="25">
        <v>5</v>
      </c>
      <c r="H20" s="13"/>
      <c r="I20" s="22">
        <v>0.05</v>
      </c>
      <c r="J20" s="20">
        <f t="shared" si="0"/>
        <v>0</v>
      </c>
      <c r="K20" s="20">
        <f t="shared" si="1"/>
        <v>0</v>
      </c>
      <c r="L20" s="21">
        <f t="shared" si="2"/>
        <v>0</v>
      </c>
      <c r="M20" s="14"/>
    </row>
    <row r="21" spans="2:13" s="1" customFormat="1" ht="141.75" customHeight="1" x14ac:dyDescent="0.25">
      <c r="B21" s="27" t="s">
        <v>10</v>
      </c>
      <c r="C21" s="33" t="s">
        <v>52</v>
      </c>
      <c r="D21" s="32" t="s">
        <v>17</v>
      </c>
      <c r="E21" s="30" t="s">
        <v>53</v>
      </c>
      <c r="F21" s="30" t="s">
        <v>24</v>
      </c>
      <c r="G21" s="23">
        <v>8100</v>
      </c>
      <c r="H21" s="13"/>
      <c r="I21" s="22">
        <v>0.05</v>
      </c>
      <c r="J21" s="20">
        <f t="shared" si="0"/>
        <v>0</v>
      </c>
      <c r="K21" s="20">
        <f t="shared" si="1"/>
        <v>0</v>
      </c>
      <c r="L21" s="21">
        <f t="shared" si="2"/>
        <v>0</v>
      </c>
      <c r="M21" s="14"/>
    </row>
    <row r="22" spans="2:13" s="1" customFormat="1" ht="60.75" customHeight="1" x14ac:dyDescent="0.25">
      <c r="B22" s="27" t="s">
        <v>11</v>
      </c>
      <c r="C22" s="31" t="s">
        <v>33</v>
      </c>
      <c r="D22" s="32" t="s">
        <v>5</v>
      </c>
      <c r="E22" s="30" t="s">
        <v>53</v>
      </c>
      <c r="F22" s="30" t="s">
        <v>28</v>
      </c>
      <c r="G22" s="23">
        <v>900</v>
      </c>
      <c r="H22" s="13"/>
      <c r="I22" s="22">
        <v>0.05</v>
      </c>
      <c r="J22" s="20">
        <f t="shared" si="0"/>
        <v>0</v>
      </c>
      <c r="K22" s="20">
        <f t="shared" si="1"/>
        <v>0</v>
      </c>
      <c r="L22" s="21">
        <f t="shared" si="2"/>
        <v>0</v>
      </c>
      <c r="M22" s="14"/>
    </row>
    <row r="23" spans="2:13" s="1" customFormat="1" ht="141" customHeight="1" x14ac:dyDescent="0.25">
      <c r="B23" s="27" t="s">
        <v>12</v>
      </c>
      <c r="C23" s="31" t="s">
        <v>30</v>
      </c>
      <c r="D23" s="32" t="s">
        <v>17</v>
      </c>
      <c r="E23" s="30" t="s">
        <v>53</v>
      </c>
      <c r="F23" s="30" t="s">
        <v>24</v>
      </c>
      <c r="G23" s="23">
        <v>80</v>
      </c>
      <c r="H23" s="13"/>
      <c r="I23" s="22">
        <v>0.05</v>
      </c>
      <c r="J23" s="20">
        <f t="shared" si="0"/>
        <v>0</v>
      </c>
      <c r="K23" s="20">
        <f t="shared" si="1"/>
        <v>0</v>
      </c>
      <c r="L23" s="21">
        <f t="shared" si="2"/>
        <v>0</v>
      </c>
      <c r="M23" s="14"/>
    </row>
    <row r="24" spans="2:13" s="1" customFormat="1" ht="114" customHeight="1" x14ac:dyDescent="0.25">
      <c r="B24" s="27" t="s">
        <v>22</v>
      </c>
      <c r="C24" s="31" t="s">
        <v>31</v>
      </c>
      <c r="D24" s="32" t="s">
        <v>17</v>
      </c>
      <c r="E24" s="30" t="s">
        <v>53</v>
      </c>
      <c r="F24" s="30" t="s">
        <v>24</v>
      </c>
      <c r="G24" s="23">
        <v>3170</v>
      </c>
      <c r="H24" s="13"/>
      <c r="I24" s="22">
        <v>0.05</v>
      </c>
      <c r="J24" s="20">
        <f t="shared" si="0"/>
        <v>0</v>
      </c>
      <c r="K24" s="20">
        <f t="shared" si="1"/>
        <v>0</v>
      </c>
      <c r="L24" s="21">
        <f t="shared" si="2"/>
        <v>0</v>
      </c>
      <c r="M24" s="14"/>
    </row>
    <row r="25" spans="2:13" s="1" customFormat="1" ht="120" customHeight="1" x14ac:dyDescent="0.25">
      <c r="B25" s="27" t="s">
        <v>14</v>
      </c>
      <c r="C25" s="33" t="s">
        <v>26</v>
      </c>
      <c r="D25" s="32" t="s">
        <v>17</v>
      </c>
      <c r="E25" s="30" t="s">
        <v>53</v>
      </c>
      <c r="F25" s="30" t="s">
        <v>24</v>
      </c>
      <c r="G25" s="23">
        <v>20000</v>
      </c>
      <c r="H25" s="13"/>
      <c r="I25" s="22">
        <v>0.05</v>
      </c>
      <c r="J25" s="20">
        <f t="shared" si="0"/>
        <v>0</v>
      </c>
      <c r="K25" s="20">
        <f t="shared" si="1"/>
        <v>0</v>
      </c>
      <c r="L25" s="21">
        <f t="shared" si="2"/>
        <v>0</v>
      </c>
      <c r="M25" s="14"/>
    </row>
    <row r="26" spans="2:13" s="1" customFormat="1" ht="124.5" customHeight="1" x14ac:dyDescent="0.25">
      <c r="B26" s="27" t="s">
        <v>34</v>
      </c>
      <c r="C26" s="33" t="s">
        <v>25</v>
      </c>
      <c r="D26" s="32" t="s">
        <v>17</v>
      </c>
      <c r="E26" s="30" t="s">
        <v>53</v>
      </c>
      <c r="F26" s="30" t="s">
        <v>24</v>
      </c>
      <c r="G26" s="23">
        <v>20250</v>
      </c>
      <c r="H26" s="13"/>
      <c r="I26" s="22">
        <v>0.05</v>
      </c>
      <c r="J26" s="20">
        <f t="shared" si="0"/>
        <v>0</v>
      </c>
      <c r="K26" s="20">
        <f t="shared" si="1"/>
        <v>0</v>
      </c>
      <c r="L26" s="21">
        <f t="shared" si="2"/>
        <v>0</v>
      </c>
      <c r="M26" s="14"/>
    </row>
    <row r="27" spans="2:13" s="1" customFormat="1" ht="150" customHeight="1" x14ac:dyDescent="0.25">
      <c r="B27" s="27" t="s">
        <v>35</v>
      </c>
      <c r="C27" s="33" t="s">
        <v>44</v>
      </c>
      <c r="D27" s="32" t="s">
        <v>17</v>
      </c>
      <c r="E27" s="30" t="s">
        <v>53</v>
      </c>
      <c r="F27" s="30" t="s">
        <v>24</v>
      </c>
      <c r="G27" s="23">
        <v>1950</v>
      </c>
      <c r="H27" s="13"/>
      <c r="I27" s="22">
        <v>0.05</v>
      </c>
      <c r="J27" s="20">
        <f t="shared" si="0"/>
        <v>0</v>
      </c>
      <c r="K27" s="20">
        <f t="shared" si="1"/>
        <v>0</v>
      </c>
      <c r="L27" s="21">
        <f t="shared" si="2"/>
        <v>0</v>
      </c>
      <c r="M27" s="14"/>
    </row>
    <row r="28" spans="2:13" s="1" customFormat="1" ht="121.5" customHeight="1" x14ac:dyDescent="0.25">
      <c r="B28" s="27" t="s">
        <v>36</v>
      </c>
      <c r="C28" s="33" t="s">
        <v>27</v>
      </c>
      <c r="D28" s="30" t="s">
        <v>17</v>
      </c>
      <c r="E28" s="30" t="s">
        <v>53</v>
      </c>
      <c r="F28" s="30" t="s">
        <v>24</v>
      </c>
      <c r="G28" s="23">
        <v>350</v>
      </c>
      <c r="H28" s="13"/>
      <c r="I28" s="22">
        <v>0.05</v>
      </c>
      <c r="J28" s="20">
        <f t="shared" si="0"/>
        <v>0</v>
      </c>
      <c r="K28" s="20">
        <f t="shared" si="1"/>
        <v>0</v>
      </c>
      <c r="L28" s="21">
        <f t="shared" si="2"/>
        <v>0</v>
      </c>
      <c r="M28" s="14"/>
    </row>
    <row r="29" spans="2:13" s="1" customFormat="1" ht="121.5" customHeight="1" x14ac:dyDescent="0.25">
      <c r="B29" s="27" t="s">
        <v>37</v>
      </c>
      <c r="C29" s="33" t="s">
        <v>45</v>
      </c>
      <c r="D29" s="30" t="s">
        <v>17</v>
      </c>
      <c r="E29" s="30" t="s">
        <v>53</v>
      </c>
      <c r="F29" s="30" t="s">
        <v>24</v>
      </c>
      <c r="G29" s="23">
        <v>30</v>
      </c>
      <c r="H29" s="13"/>
      <c r="I29" s="22">
        <v>0.05</v>
      </c>
      <c r="J29" s="20">
        <f t="shared" si="0"/>
        <v>0</v>
      </c>
      <c r="K29" s="20">
        <f t="shared" si="1"/>
        <v>0</v>
      </c>
      <c r="L29" s="21">
        <f t="shared" si="2"/>
        <v>0</v>
      </c>
      <c r="M29" s="14"/>
    </row>
    <row r="30" spans="2:13" s="1" customFormat="1" ht="123.75" customHeight="1" x14ac:dyDescent="0.25">
      <c r="B30" s="27" t="s">
        <v>38</v>
      </c>
      <c r="C30" s="33" t="s">
        <v>46</v>
      </c>
      <c r="D30" s="30" t="s">
        <v>17</v>
      </c>
      <c r="E30" s="30" t="s">
        <v>53</v>
      </c>
      <c r="F30" s="30" t="s">
        <v>24</v>
      </c>
      <c r="G30" s="23">
        <v>400</v>
      </c>
      <c r="H30" s="13"/>
      <c r="I30" s="22">
        <v>0.05</v>
      </c>
      <c r="J30" s="20">
        <f t="shared" si="0"/>
        <v>0</v>
      </c>
      <c r="K30" s="20">
        <f t="shared" si="1"/>
        <v>0</v>
      </c>
      <c r="L30" s="21">
        <f t="shared" si="2"/>
        <v>0</v>
      </c>
      <c r="M30" s="14"/>
    </row>
    <row r="31" spans="2:13" s="1" customFormat="1" ht="157.5" customHeight="1" x14ac:dyDescent="0.25">
      <c r="B31" s="27" t="s">
        <v>39</v>
      </c>
      <c r="C31" s="33" t="s">
        <v>29</v>
      </c>
      <c r="D31" s="30" t="s">
        <v>17</v>
      </c>
      <c r="E31" s="30" t="s">
        <v>53</v>
      </c>
      <c r="F31" s="30" t="s">
        <v>24</v>
      </c>
      <c r="G31" s="23">
        <v>1200</v>
      </c>
      <c r="H31" s="13"/>
      <c r="I31" s="22">
        <v>0.05</v>
      </c>
      <c r="J31" s="20">
        <f t="shared" si="0"/>
        <v>0</v>
      </c>
      <c r="K31" s="20">
        <f t="shared" si="1"/>
        <v>0</v>
      </c>
      <c r="L31" s="21">
        <f t="shared" si="2"/>
        <v>0</v>
      </c>
      <c r="M31" s="14"/>
    </row>
    <row r="32" spans="2:13" s="1" customFormat="1" ht="86.25" customHeight="1" x14ac:dyDescent="0.25">
      <c r="B32" s="27" t="s">
        <v>40</v>
      </c>
      <c r="C32" s="31" t="s">
        <v>32</v>
      </c>
      <c r="D32" s="32" t="s">
        <v>5</v>
      </c>
      <c r="E32" s="30" t="s">
        <v>53</v>
      </c>
      <c r="F32" s="30" t="s">
        <v>20</v>
      </c>
      <c r="G32" s="23">
        <v>300</v>
      </c>
      <c r="H32" s="13"/>
      <c r="I32" s="22">
        <v>0.05</v>
      </c>
      <c r="J32" s="20">
        <f t="shared" si="0"/>
        <v>0</v>
      </c>
      <c r="K32" s="20">
        <f t="shared" si="1"/>
        <v>0</v>
      </c>
      <c r="L32" s="21">
        <f t="shared" si="2"/>
        <v>0</v>
      </c>
      <c r="M32" s="14"/>
    </row>
    <row r="33" spans="2:14" s="1" customFormat="1" ht="201" customHeight="1" thickBot="1" x14ac:dyDescent="0.3">
      <c r="B33" s="27" t="s">
        <v>47</v>
      </c>
      <c r="C33" s="31" t="s">
        <v>49</v>
      </c>
      <c r="D33" s="32" t="s">
        <v>17</v>
      </c>
      <c r="E33" s="30" t="s">
        <v>53</v>
      </c>
      <c r="F33" s="30" t="s">
        <v>50</v>
      </c>
      <c r="G33" s="23">
        <v>320</v>
      </c>
      <c r="H33" s="13"/>
      <c r="I33" s="22">
        <v>0.05</v>
      </c>
      <c r="J33" s="20">
        <f t="shared" si="0"/>
        <v>0</v>
      </c>
      <c r="K33" s="20">
        <f t="shared" si="1"/>
        <v>0</v>
      </c>
      <c r="L33" s="21">
        <f t="shared" si="2"/>
        <v>0</v>
      </c>
      <c r="M33" s="14"/>
    </row>
    <row r="34" spans="2:14" s="1" customFormat="1" ht="30" customHeight="1" thickTop="1" thickBot="1" x14ac:dyDescent="0.3">
      <c r="B34" s="39" t="s">
        <v>54</v>
      </c>
      <c r="C34" s="39"/>
      <c r="D34" s="39"/>
      <c r="E34" s="39"/>
      <c r="F34" s="39"/>
      <c r="G34" s="39"/>
      <c r="H34" s="39"/>
      <c r="I34" s="39"/>
      <c r="J34" s="39"/>
      <c r="K34" s="34">
        <f>SUM(K16:K33)</f>
        <v>0</v>
      </c>
      <c r="L34" s="35">
        <f>SUM(L16:L33)</f>
        <v>0</v>
      </c>
    </row>
    <row r="35" spans="2:14" s="1" customFormat="1" ht="50.25" customHeight="1" thickTop="1" x14ac:dyDescent="0.25">
      <c r="B35" s="15"/>
      <c r="C35" s="16" t="s">
        <v>55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2:14" ht="16.5" x14ac:dyDescent="0.25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2:14" ht="16.5" x14ac:dyDescent="0.25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2:14" ht="16.5" x14ac:dyDescent="0.2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2:14" ht="16.5" x14ac:dyDescent="0.25">
      <c r="B39" s="15"/>
      <c r="C39" s="15"/>
      <c r="D39" s="15"/>
      <c r="E39" s="17"/>
      <c r="F39" s="17"/>
      <c r="G39" s="17"/>
      <c r="H39" s="17"/>
      <c r="I39" s="17"/>
      <c r="J39" s="17"/>
      <c r="K39" s="17"/>
      <c r="L39" s="17"/>
    </row>
    <row r="40" spans="2:14" ht="16.5" x14ac:dyDescent="0.25">
      <c r="B40" s="15"/>
      <c r="C40" s="15"/>
      <c r="D40" s="15"/>
      <c r="E40" s="15"/>
      <c r="F40" s="15"/>
      <c r="G40" s="15"/>
      <c r="H40" s="15"/>
    </row>
    <row r="41" spans="2:14" ht="16.5" x14ac:dyDescent="0.25">
      <c r="B41" s="15"/>
      <c r="C41" s="15"/>
      <c r="D41" s="15"/>
      <c r="E41" s="15"/>
      <c r="F41" s="15"/>
      <c r="G41" s="15"/>
      <c r="H41" s="15"/>
    </row>
    <row r="42" spans="2:14" ht="16.5" x14ac:dyDescent="0.25">
      <c r="B42" s="15"/>
      <c r="C42" s="15"/>
      <c r="D42" s="15"/>
      <c r="E42" s="15"/>
      <c r="F42" s="15"/>
      <c r="G42" s="15"/>
      <c r="H42" s="15"/>
    </row>
    <row r="43" spans="2:14" ht="16.5" x14ac:dyDescent="0.2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</row>
  </sheetData>
  <sheetProtection algorithmName="SHA-512" hashValue="MEf+/LayYGeK6GlxmVDNxVgGjTRUHXp13RcD4Zbfzx+4DEJ+VginiLv9LivvA80z6GXsUdPzBEdQHEjgqiS0ow==" saltValue="KGj4LkfDYoyAZygV3XSKow==" spinCount="100000" sheet="1" objects="1" scenarios="1" formatCells="0" insertColumns="0" insertRows="0" deleteColumns="0" deleteRows="0"/>
  <mergeCells count="4">
    <mergeCell ref="B8:L8"/>
    <mergeCell ref="B34:J34"/>
    <mergeCell ref="B9:M9"/>
    <mergeCell ref="B10:M10"/>
  </mergeCells>
  <phoneticPr fontId="9" type="noConversion"/>
  <pageMargins left="0.7" right="0.7" top="0.75" bottom="0.75" header="0.3" footer="0.3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Zyta Malewicz</dc:creator>
  <cp:lastModifiedBy>Susuł Barbara</cp:lastModifiedBy>
  <cp:lastPrinted>2023-11-24T08:02:23Z</cp:lastPrinted>
  <dcterms:created xsi:type="dcterms:W3CDTF">2019-02-08T08:22:30Z</dcterms:created>
  <dcterms:modified xsi:type="dcterms:W3CDTF">2025-12-01T07:27:58Z</dcterms:modified>
</cp:coreProperties>
</file>